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51 УСМТР\Приложение к объявлению о запросе цен лот 51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M38" i="1" l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28" i="1" l="1"/>
  <c r="M29" i="1"/>
  <c r="M30" i="1"/>
  <c r="M31" i="1"/>
  <c r="M32" i="1"/>
  <c r="M33" i="1"/>
  <c r="M34" i="1"/>
  <c r="M35" i="1"/>
  <c r="M36" i="1"/>
  <c r="M37" i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4" i="1" l="1"/>
  <c r="M5" i="1"/>
  <c r="M6" i="1"/>
  <c r="M7" i="1"/>
  <c r="M3" i="1" l="1"/>
  <c r="M58" i="1" s="1"/>
  <c r="Q4" i="1" s="1"/>
  <c r="T3" i="1" l="1"/>
  <c r="U3" i="1" s="1"/>
</calcChain>
</file>

<file path=xl/sharedStrings.xml><?xml version="1.0" encoding="utf-8"?>
<sst xmlns="http://schemas.openxmlformats.org/spreadsheetml/2006/main" count="300" uniqueCount="109">
  <si>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</si>
  <si>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</si>
  <si>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</si>
  <si>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</si>
  <si>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</si>
  <si>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</si>
  <si>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</si>
  <si>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</si>
  <si>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</si>
  <si>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</si>
  <si>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</si>
  <si>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</si>
  <si>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</si>
  <si>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</si>
  <si>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</si>
  <si>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</si>
  <si>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</si>
  <si>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</si>
  <si>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</si>
  <si>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</si>
  <si>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</si>
  <si>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TNZ1200001</t>
  </si>
  <si>
    <t>TNZ1300003</t>
  </si>
  <si>
    <t>TNZ1300002</t>
  </si>
  <si>
    <t>Т</t>
  </si>
  <si>
    <t>TNZ1200003</t>
  </si>
  <si>
    <t>TNZ1100002</t>
  </si>
  <si>
    <t>TNZ1100003</t>
  </si>
  <si>
    <t>TNZ1800001</t>
  </si>
  <si>
    <t>TNZ1900001</t>
  </si>
  <si>
    <t>TNZ2100002</t>
  </si>
  <si>
    <t>TNZ1000003</t>
  </si>
  <si>
    <t>TNZ1300006</t>
  </si>
  <si>
    <t>TNZ1100001</t>
  </si>
  <si>
    <t>TNZ1000012</t>
  </si>
  <si>
    <t>TNZ1300004</t>
  </si>
  <si>
    <t>Лот 51.25  УСМТР (ДЕЛИМЫЙ )</t>
  </si>
  <si>
    <t>1003910</t>
  </si>
  <si>
    <t>1003913</t>
  </si>
  <si>
    <t>1003916</t>
  </si>
  <si>
    <t>TNZ1200006</t>
  </si>
  <si>
    <t>1006704</t>
  </si>
  <si>
    <t>1019022</t>
  </si>
  <si>
    <t>1019791</t>
  </si>
  <si>
    <t>1022835</t>
  </si>
  <si>
    <t>TNZ1300010</t>
  </si>
  <si>
    <t>1024352</t>
  </si>
  <si>
    <t>TNZ1000019</t>
  </si>
  <si>
    <t>TNZ1000020</t>
  </si>
  <si>
    <t>TNZ1000021</t>
  </si>
  <si>
    <t>TNZ1000022</t>
  </si>
  <si>
    <t>1040478</t>
  </si>
  <si>
    <t>1040529</t>
  </si>
  <si>
    <t>TNZ1000033</t>
  </si>
  <si>
    <t>TNZ1000034</t>
  </si>
  <si>
    <t>TNZ1000037</t>
  </si>
  <si>
    <t>1041234</t>
  </si>
  <si>
    <t>1140161</t>
  </si>
  <si>
    <t>TNZ1000013</t>
  </si>
  <si>
    <t>1183502</t>
  </si>
  <si>
    <t>TNZ1000005</t>
  </si>
  <si>
    <t>TNZ1000007</t>
  </si>
  <si>
    <t>1200451</t>
  </si>
  <si>
    <t>1211411</t>
  </si>
  <si>
    <t>1296004</t>
  </si>
  <si>
    <t>1305884</t>
  </si>
  <si>
    <t>1315144</t>
  </si>
  <si>
    <t>1315997</t>
  </si>
  <si>
    <t>1316953</t>
  </si>
  <si>
    <t>1331419</t>
  </si>
  <si>
    <t>1333514</t>
  </si>
  <si>
    <t>TNZ1000006</t>
  </si>
  <si>
    <t>1363993</t>
  </si>
  <si>
    <t>1363994</t>
  </si>
  <si>
    <t>1370458</t>
  </si>
  <si>
    <t>TNZ2200003</t>
  </si>
  <si>
    <t>1382463</t>
  </si>
  <si>
    <t>1434623</t>
  </si>
  <si>
    <t>1598302</t>
  </si>
  <si>
    <t>TNZ1300015</t>
  </si>
  <si>
    <t>TNZ1300017</t>
  </si>
  <si>
    <t>Труба сварная тип 3-Т 530х8-К52</t>
  </si>
  <si>
    <t>Труба э/св 1020х10 В ст3сп</t>
  </si>
  <si>
    <t>Труба сварная тип 3-Т 530х10-К52</t>
  </si>
  <si>
    <t>Труба сварная тип 3-820х12-К52</t>
  </si>
  <si>
    <t>Труба сварная 2 сорт 530Х8 ст20</t>
  </si>
  <si>
    <t>Труба сварная тип 3-820х10-К52</t>
  </si>
  <si>
    <t>Труба э/св 530х10 В ст20</t>
  </si>
  <si>
    <t>Труба э/св 820х11 В ст17Г1СУ</t>
  </si>
  <si>
    <t>Труба сварная тип 3-630х12-К52</t>
  </si>
  <si>
    <t>Труба э/св 820х12 В ст3сп ДТТ</t>
  </si>
  <si>
    <t>Труба э/св 530х7 В ст20</t>
  </si>
  <si>
    <t>Труба э/св 1020х10 В ст3сп5</t>
  </si>
  <si>
    <t>Труба э/св 820х10 ст17Г1СУ</t>
  </si>
  <si>
    <t>Труба э/св 1020х10 В ст20</t>
  </si>
  <si>
    <t>Труба сварная тип 2-530х10-К52</t>
  </si>
  <si>
    <t>Труба э/св 720х10 В ст3сп5</t>
  </si>
  <si>
    <t>Труба э/св 820х12 В ст17Г1С</t>
  </si>
  <si>
    <t>Труба э/св 530х8 В ст20</t>
  </si>
  <si>
    <t>Труба э/св п/ш 820х10 ст3сп4</t>
  </si>
  <si>
    <t>Труба сварная тип 3-Т 630х14-К52</t>
  </si>
  <si>
    <t>Труба э/св антк/п 1020х12 ст20 ЦПиП</t>
  </si>
  <si>
    <t>Труба э/св 630х7 В ст20</t>
  </si>
  <si>
    <t>Труба сварная тип 3-530х8-К50</t>
  </si>
  <si>
    <t>Труба сварная тип 3-530х12-К50</t>
  </si>
  <si>
    <t>Труба э/св п/ш 720х12-17Г1С</t>
  </si>
  <si>
    <t>Труба э/св 530х10 В ст3сп</t>
  </si>
  <si>
    <t>Труба э/св 630х12 В ст3сп5</t>
  </si>
  <si>
    <t>Труба э/св п/ш 1020х11-К52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</si>
</sst>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abSelected="1" workbookViewId="0">
      <selection activeCell="A3" sqref="A3:N57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36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37</v>
      </c>
      <c r="C3" s="18" t="s">
        <v>30</v>
      </c>
      <c r="D3" s="18" t="s">
        <v>81</v>
      </c>
      <c r="E3" s="18" t="s">
        <v>20</v>
      </c>
      <c r="F3" s="4"/>
      <c r="G3" s="15" t="s">
        <v>10</v>
      </c>
      <c r="H3" s="18" t="s">
        <v>24</v>
      </c>
      <c r="I3" s="19">
        <v>1.2310000000000001</v>
      </c>
      <c r="J3" s="20">
        <v>81000</v>
      </c>
      <c r="K3" s="13"/>
      <c r="L3" s="13"/>
      <c r="M3" s="17">
        <f>I3*J3</f>
        <v>99711.000000000015</v>
      </c>
      <c r="N3" s="21">
        <v>44335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38</v>
      </c>
      <c r="C4" s="18" t="s">
        <v>20</v>
      </c>
      <c r="D4" s="18" t="s">
        <v>82</v>
      </c>
      <c r="E4" s="18" t="s">
        <v>20</v>
      </c>
      <c r="F4" s="16"/>
      <c r="G4" s="15" t="s">
        <v>10</v>
      </c>
      <c r="H4" s="18" t="s">
        <v>24</v>
      </c>
      <c r="I4" s="19">
        <v>0.59699999999999998</v>
      </c>
      <c r="J4" s="20">
        <v>40647.629999999997</v>
      </c>
      <c r="K4" s="16"/>
      <c r="L4" s="16"/>
      <c r="M4" s="17">
        <f t="shared" ref="M4:M57" si="0">I4*J4</f>
        <v>24266.635109999996</v>
      </c>
      <c r="N4" s="21">
        <v>40381</v>
      </c>
      <c r="Q4" s="3">
        <f>M58*1.2</f>
        <v>9129818.9873280004</v>
      </c>
    </row>
    <row r="5" spans="1:22" x14ac:dyDescent="0.25">
      <c r="A5" s="16">
        <v>3</v>
      </c>
      <c r="B5" s="18" t="s">
        <v>38</v>
      </c>
      <c r="C5" s="18" t="s">
        <v>20</v>
      </c>
      <c r="D5" s="18" t="s">
        <v>82</v>
      </c>
      <c r="E5" s="18" t="s">
        <v>20</v>
      </c>
      <c r="F5" s="16"/>
      <c r="G5" s="15" t="s">
        <v>10</v>
      </c>
      <c r="H5" s="18" t="s">
        <v>24</v>
      </c>
      <c r="I5" s="19">
        <v>2.5089999999999999</v>
      </c>
      <c r="J5" s="20">
        <v>40647.629999999997</v>
      </c>
      <c r="K5" s="16"/>
      <c r="L5" s="16"/>
      <c r="M5" s="17">
        <f t="shared" si="0"/>
        <v>101984.90366999999</v>
      </c>
      <c r="N5" s="21">
        <v>40381</v>
      </c>
    </row>
    <row r="6" spans="1:22" x14ac:dyDescent="0.25">
      <c r="A6" s="16">
        <v>4</v>
      </c>
      <c r="B6" s="18" t="s">
        <v>39</v>
      </c>
      <c r="C6" s="18" t="s">
        <v>40</v>
      </c>
      <c r="D6" s="18" t="s">
        <v>83</v>
      </c>
      <c r="E6" s="18" t="s">
        <v>20</v>
      </c>
      <c r="F6" s="16"/>
      <c r="G6" s="15" t="s">
        <v>10</v>
      </c>
      <c r="H6" s="18" t="s">
        <v>24</v>
      </c>
      <c r="I6" s="19">
        <v>0.26600000000000001</v>
      </c>
      <c r="J6" s="20">
        <v>49164.735999999997</v>
      </c>
      <c r="K6" s="16"/>
      <c r="L6" s="16"/>
      <c r="M6" s="17">
        <f t="shared" si="0"/>
        <v>13077.819776</v>
      </c>
      <c r="N6" s="21">
        <v>40969</v>
      </c>
    </row>
    <row r="7" spans="1:22" x14ac:dyDescent="0.25">
      <c r="A7" s="4">
        <v>5</v>
      </c>
      <c r="B7" s="18" t="s">
        <v>39</v>
      </c>
      <c r="C7" s="18" t="s">
        <v>40</v>
      </c>
      <c r="D7" s="18" t="s">
        <v>83</v>
      </c>
      <c r="E7" s="18" t="s">
        <v>20</v>
      </c>
      <c r="F7" s="16"/>
      <c r="G7" s="15" t="s">
        <v>10</v>
      </c>
      <c r="H7" s="18" t="s">
        <v>24</v>
      </c>
      <c r="I7" s="19">
        <v>0.43</v>
      </c>
      <c r="J7" s="20">
        <v>49164.735999999997</v>
      </c>
      <c r="K7" s="16"/>
      <c r="L7" s="16"/>
      <c r="M7" s="17">
        <f t="shared" si="0"/>
        <v>21140.836479999998</v>
      </c>
      <c r="N7" s="21">
        <v>40969</v>
      </c>
    </row>
    <row r="8" spans="1:22" x14ac:dyDescent="0.25">
      <c r="A8" s="4">
        <v>6</v>
      </c>
      <c r="B8" s="18" t="s">
        <v>39</v>
      </c>
      <c r="C8" s="18" t="s">
        <v>40</v>
      </c>
      <c r="D8" s="18" t="s">
        <v>83</v>
      </c>
      <c r="E8" s="22"/>
      <c r="F8" s="22"/>
      <c r="G8" s="15" t="s">
        <v>10</v>
      </c>
      <c r="H8" s="18" t="s">
        <v>24</v>
      </c>
      <c r="I8" s="19">
        <v>1.153</v>
      </c>
      <c r="J8" s="20">
        <v>49164.735999999997</v>
      </c>
      <c r="K8" s="22"/>
      <c r="L8" s="22"/>
      <c r="M8" s="17">
        <f t="shared" si="0"/>
        <v>56686.940607999997</v>
      </c>
      <c r="N8" s="21">
        <v>40969</v>
      </c>
    </row>
    <row r="9" spans="1:22" x14ac:dyDescent="0.25">
      <c r="A9" s="16">
        <v>7</v>
      </c>
      <c r="B9" s="18" t="s">
        <v>39</v>
      </c>
      <c r="C9" s="18" t="s">
        <v>40</v>
      </c>
      <c r="D9" s="18" t="s">
        <v>83</v>
      </c>
      <c r="E9" s="22"/>
      <c r="F9" s="22"/>
      <c r="G9" s="15" t="s">
        <v>10</v>
      </c>
      <c r="H9" s="18" t="s">
        <v>24</v>
      </c>
      <c r="I9" s="19">
        <v>4.274</v>
      </c>
      <c r="J9" s="20">
        <v>49164.735999999997</v>
      </c>
      <c r="K9" s="22"/>
      <c r="L9" s="22"/>
      <c r="M9" s="17">
        <f t="shared" si="0"/>
        <v>210130.081664</v>
      </c>
      <c r="N9" s="21">
        <v>40969</v>
      </c>
    </row>
    <row r="10" spans="1:22" x14ac:dyDescent="0.25">
      <c r="A10" s="16">
        <v>8</v>
      </c>
      <c r="B10" s="18" t="s">
        <v>41</v>
      </c>
      <c r="C10" s="18" t="s">
        <v>28</v>
      </c>
      <c r="D10" s="18" t="s">
        <v>84</v>
      </c>
      <c r="E10" s="22"/>
      <c r="F10" s="22"/>
      <c r="G10" s="15" t="s">
        <v>10</v>
      </c>
      <c r="H10" s="18" t="s">
        <v>24</v>
      </c>
      <c r="I10" s="19">
        <v>1.1000000000000001</v>
      </c>
      <c r="J10" s="20">
        <v>53925.25</v>
      </c>
      <c r="K10" s="22"/>
      <c r="L10" s="22"/>
      <c r="M10" s="17">
        <f t="shared" si="0"/>
        <v>59317.775000000001</v>
      </c>
      <c r="N10" s="21">
        <v>43452</v>
      </c>
    </row>
    <row r="11" spans="1:22" x14ac:dyDescent="0.25">
      <c r="A11" s="16">
        <v>9</v>
      </c>
      <c r="B11" s="18" t="s">
        <v>42</v>
      </c>
      <c r="C11" s="18" t="s">
        <v>31</v>
      </c>
      <c r="D11" s="18" t="s">
        <v>85</v>
      </c>
      <c r="E11" s="22"/>
      <c r="F11" s="22"/>
      <c r="G11" s="15" t="s">
        <v>10</v>
      </c>
      <c r="H11" s="18" t="s">
        <v>24</v>
      </c>
      <c r="I11" s="19">
        <v>0.316</v>
      </c>
      <c r="J11" s="20">
        <v>30598.86</v>
      </c>
      <c r="K11" s="22"/>
      <c r="L11" s="22"/>
      <c r="M11" s="17">
        <f t="shared" si="0"/>
        <v>9669.2397600000004</v>
      </c>
      <c r="N11" s="21">
        <v>40254</v>
      </c>
    </row>
    <row r="12" spans="1:22" x14ac:dyDescent="0.25">
      <c r="A12" s="4">
        <v>10</v>
      </c>
      <c r="B12" s="18" t="s">
        <v>43</v>
      </c>
      <c r="C12" s="18" t="s">
        <v>27</v>
      </c>
      <c r="D12" s="18" t="s">
        <v>86</v>
      </c>
      <c r="E12" s="22"/>
      <c r="F12" s="22"/>
      <c r="G12" s="15" t="s">
        <v>10</v>
      </c>
      <c r="H12" s="18" t="s">
        <v>24</v>
      </c>
      <c r="I12" s="19">
        <v>0.66</v>
      </c>
      <c r="J12" s="20">
        <v>43944</v>
      </c>
      <c r="K12" s="22"/>
      <c r="L12" s="22"/>
      <c r="M12" s="17">
        <f t="shared" si="0"/>
        <v>29003.040000000001</v>
      </c>
      <c r="N12" s="21">
        <v>40875</v>
      </c>
    </row>
    <row r="13" spans="1:22" x14ac:dyDescent="0.25">
      <c r="A13" s="4">
        <v>11</v>
      </c>
      <c r="B13" s="18" t="s">
        <v>43</v>
      </c>
      <c r="C13" s="18" t="s">
        <v>27</v>
      </c>
      <c r="D13" s="18" t="s">
        <v>86</v>
      </c>
      <c r="E13" s="22"/>
      <c r="F13" s="22"/>
      <c r="G13" s="15" t="s">
        <v>10</v>
      </c>
      <c r="H13" s="18" t="s">
        <v>24</v>
      </c>
      <c r="I13" s="19">
        <v>1.5</v>
      </c>
      <c r="J13" s="20">
        <v>43944</v>
      </c>
      <c r="K13" s="22"/>
      <c r="L13" s="22"/>
      <c r="M13" s="17">
        <f t="shared" si="0"/>
        <v>65916</v>
      </c>
      <c r="N13" s="21">
        <v>40875</v>
      </c>
    </row>
    <row r="14" spans="1:22" x14ac:dyDescent="0.25">
      <c r="A14" s="16">
        <v>12</v>
      </c>
      <c r="B14" s="18" t="s">
        <v>43</v>
      </c>
      <c r="C14" s="18" t="s">
        <v>27</v>
      </c>
      <c r="D14" s="18" t="s">
        <v>86</v>
      </c>
      <c r="E14" s="22"/>
      <c r="F14" s="22"/>
      <c r="G14" s="15" t="s">
        <v>10</v>
      </c>
      <c r="H14" s="18" t="s">
        <v>24</v>
      </c>
      <c r="I14" s="19">
        <v>5.32</v>
      </c>
      <c r="J14" s="20">
        <v>43944</v>
      </c>
      <c r="K14" s="22"/>
      <c r="L14" s="22"/>
      <c r="M14" s="17">
        <f t="shared" si="0"/>
        <v>233782.08000000002</v>
      </c>
      <c r="N14" s="21">
        <v>40875</v>
      </c>
    </row>
    <row r="15" spans="1:22" x14ac:dyDescent="0.25">
      <c r="A15" s="16">
        <v>13</v>
      </c>
      <c r="B15" s="18" t="s">
        <v>44</v>
      </c>
      <c r="C15" s="18" t="s">
        <v>45</v>
      </c>
      <c r="D15" s="18" t="s">
        <v>87</v>
      </c>
      <c r="E15" s="22"/>
      <c r="F15" s="22"/>
      <c r="G15" s="15" t="s">
        <v>10</v>
      </c>
      <c r="H15" s="18" t="s">
        <v>24</v>
      </c>
      <c r="I15" s="19">
        <v>0.16500000000000001</v>
      </c>
      <c r="J15" s="20">
        <v>31350.85</v>
      </c>
      <c r="K15" s="22"/>
      <c r="L15" s="22"/>
      <c r="M15" s="17">
        <f t="shared" si="0"/>
        <v>5172.8902500000004</v>
      </c>
      <c r="N15" s="21">
        <v>41536</v>
      </c>
    </row>
    <row r="16" spans="1:22" x14ac:dyDescent="0.25">
      <c r="A16" s="16">
        <v>14</v>
      </c>
      <c r="B16" s="18" t="s">
        <v>46</v>
      </c>
      <c r="C16" s="18" t="s">
        <v>47</v>
      </c>
      <c r="D16" s="18" t="s">
        <v>88</v>
      </c>
      <c r="E16" s="22"/>
      <c r="F16" s="22"/>
      <c r="G16" s="15" t="s">
        <v>10</v>
      </c>
      <c r="H16" s="18" t="s">
        <v>24</v>
      </c>
      <c r="I16" s="19">
        <v>8.9979999999999993</v>
      </c>
      <c r="J16" s="20">
        <v>44305.088000000003</v>
      </c>
      <c r="K16" s="22"/>
      <c r="L16" s="22"/>
      <c r="M16" s="17">
        <f t="shared" si="0"/>
        <v>398657.18182400003</v>
      </c>
      <c r="N16" s="21">
        <v>40434</v>
      </c>
    </row>
    <row r="17" spans="1:14" x14ac:dyDescent="0.25">
      <c r="A17" s="4">
        <v>15</v>
      </c>
      <c r="B17" s="18" t="s">
        <v>46</v>
      </c>
      <c r="C17" s="18" t="s">
        <v>47</v>
      </c>
      <c r="D17" s="18" t="s">
        <v>88</v>
      </c>
      <c r="E17" s="22"/>
      <c r="F17" s="22"/>
      <c r="G17" s="15" t="s">
        <v>10</v>
      </c>
      <c r="H17" s="18" t="s">
        <v>24</v>
      </c>
      <c r="I17" s="19">
        <v>5.492</v>
      </c>
      <c r="J17" s="20">
        <v>44305.088000000003</v>
      </c>
      <c r="K17" s="22"/>
      <c r="L17" s="22"/>
      <c r="M17" s="17">
        <f t="shared" si="0"/>
        <v>243323.54329600002</v>
      </c>
      <c r="N17" s="21">
        <v>40434</v>
      </c>
    </row>
    <row r="18" spans="1:14" x14ac:dyDescent="0.25">
      <c r="A18" s="4">
        <v>16</v>
      </c>
      <c r="B18" s="18" t="s">
        <v>46</v>
      </c>
      <c r="C18" s="18" t="s">
        <v>48</v>
      </c>
      <c r="D18" s="18" t="s">
        <v>88</v>
      </c>
      <c r="E18" s="22"/>
      <c r="F18" s="22"/>
      <c r="G18" s="15" t="s">
        <v>10</v>
      </c>
      <c r="H18" s="18" t="s">
        <v>24</v>
      </c>
      <c r="I18" s="19">
        <v>4.5359999999999996</v>
      </c>
      <c r="J18" s="20">
        <v>44305.088000000003</v>
      </c>
      <c r="K18" s="22"/>
      <c r="L18" s="22"/>
      <c r="M18" s="17">
        <f t="shared" si="0"/>
        <v>200967.87916799998</v>
      </c>
      <c r="N18" s="21">
        <v>40436</v>
      </c>
    </row>
    <row r="19" spans="1:14" x14ac:dyDescent="0.25">
      <c r="A19" s="16">
        <v>17</v>
      </c>
      <c r="B19" s="18" t="s">
        <v>46</v>
      </c>
      <c r="C19" s="18" t="s">
        <v>49</v>
      </c>
      <c r="D19" s="18" t="s">
        <v>88</v>
      </c>
      <c r="E19" s="22"/>
      <c r="F19" s="22"/>
      <c r="G19" s="15" t="s">
        <v>10</v>
      </c>
      <c r="H19" s="18" t="s">
        <v>24</v>
      </c>
      <c r="I19" s="19">
        <v>3.5550000000000002</v>
      </c>
      <c r="J19" s="20">
        <v>56513.271999999997</v>
      </c>
      <c r="K19" s="22"/>
      <c r="L19" s="22"/>
      <c r="M19" s="17">
        <f t="shared" si="0"/>
        <v>200904.68195999999</v>
      </c>
      <c r="N19" s="21">
        <v>40462</v>
      </c>
    </row>
    <row r="20" spans="1:14" x14ac:dyDescent="0.25">
      <c r="A20" s="16">
        <v>18</v>
      </c>
      <c r="B20" s="18" t="s">
        <v>46</v>
      </c>
      <c r="C20" s="18" t="s">
        <v>49</v>
      </c>
      <c r="D20" s="18" t="s">
        <v>88</v>
      </c>
      <c r="E20" s="22"/>
      <c r="F20" s="22"/>
      <c r="G20" s="15" t="s">
        <v>10</v>
      </c>
      <c r="H20" s="18" t="s">
        <v>24</v>
      </c>
      <c r="I20" s="19">
        <v>0.4</v>
      </c>
      <c r="J20" s="20">
        <v>56513.271999999997</v>
      </c>
      <c r="K20" s="22"/>
      <c r="L20" s="22"/>
      <c r="M20" s="17">
        <f t="shared" si="0"/>
        <v>22605.308799999999</v>
      </c>
      <c r="N20" s="21">
        <v>40462</v>
      </c>
    </row>
    <row r="21" spans="1:14" x14ac:dyDescent="0.25">
      <c r="A21" s="16">
        <v>19</v>
      </c>
      <c r="B21" s="18" t="s">
        <v>46</v>
      </c>
      <c r="C21" s="18" t="s">
        <v>50</v>
      </c>
      <c r="D21" s="18" t="s">
        <v>88</v>
      </c>
      <c r="E21" s="22"/>
      <c r="F21" s="22"/>
      <c r="G21" s="15" t="s">
        <v>10</v>
      </c>
      <c r="H21" s="18" t="s">
        <v>24</v>
      </c>
      <c r="I21" s="19">
        <v>7.6749999999999998</v>
      </c>
      <c r="J21" s="20">
        <v>40677.599999999999</v>
      </c>
      <c r="K21" s="22"/>
      <c r="L21" s="22"/>
      <c r="M21" s="17">
        <f t="shared" si="0"/>
        <v>312200.57999999996</v>
      </c>
      <c r="N21" s="21">
        <v>40532</v>
      </c>
    </row>
    <row r="22" spans="1:14" x14ac:dyDescent="0.25">
      <c r="A22" s="4">
        <v>20</v>
      </c>
      <c r="B22" s="18" t="s">
        <v>46</v>
      </c>
      <c r="C22" s="18" t="s">
        <v>33</v>
      </c>
      <c r="D22" s="18" t="s">
        <v>88</v>
      </c>
      <c r="E22" s="22"/>
      <c r="F22" s="22"/>
      <c r="G22" s="15" t="s">
        <v>10</v>
      </c>
      <c r="H22" s="18" t="s">
        <v>24</v>
      </c>
      <c r="I22" s="19">
        <v>12.375</v>
      </c>
      <c r="J22" s="20">
        <v>44305.088000000003</v>
      </c>
      <c r="K22" s="22"/>
      <c r="L22" s="22"/>
      <c r="M22" s="17">
        <f t="shared" si="0"/>
        <v>548275.46400000004</v>
      </c>
      <c r="N22" s="21">
        <v>40674</v>
      </c>
    </row>
    <row r="23" spans="1:14" x14ac:dyDescent="0.25">
      <c r="A23" s="4">
        <v>21</v>
      </c>
      <c r="B23" s="18" t="s">
        <v>51</v>
      </c>
      <c r="C23" s="18" t="s">
        <v>35</v>
      </c>
      <c r="D23" s="18" t="s">
        <v>89</v>
      </c>
      <c r="E23" s="22"/>
      <c r="F23" s="22"/>
      <c r="G23" s="15" t="s">
        <v>10</v>
      </c>
      <c r="H23" s="18" t="s">
        <v>24</v>
      </c>
      <c r="I23" s="19">
        <v>0.64</v>
      </c>
      <c r="J23" s="20">
        <v>58037.688000000002</v>
      </c>
      <c r="K23" s="22"/>
      <c r="L23" s="22"/>
      <c r="M23" s="17">
        <f t="shared" si="0"/>
        <v>37144.120320000002</v>
      </c>
      <c r="N23" s="21">
        <v>41540</v>
      </c>
    </row>
    <row r="24" spans="1:14" x14ac:dyDescent="0.25">
      <c r="A24" s="16">
        <v>22</v>
      </c>
      <c r="B24" s="18" t="s">
        <v>52</v>
      </c>
      <c r="C24" s="18" t="s">
        <v>53</v>
      </c>
      <c r="D24" s="18" t="s">
        <v>90</v>
      </c>
      <c r="E24" s="22"/>
      <c r="F24" s="22"/>
      <c r="G24" s="15" t="s">
        <v>10</v>
      </c>
      <c r="H24" s="18" t="s">
        <v>24</v>
      </c>
      <c r="I24" s="19">
        <v>3.5859999999999999</v>
      </c>
      <c r="J24" s="20">
        <v>46610.17</v>
      </c>
      <c r="K24" s="22"/>
      <c r="L24" s="22"/>
      <c r="M24" s="17">
        <f t="shared" si="0"/>
        <v>167144.06961999999</v>
      </c>
      <c r="N24" s="21">
        <v>40542</v>
      </c>
    </row>
    <row r="25" spans="1:14" x14ac:dyDescent="0.25">
      <c r="A25" s="16">
        <v>23</v>
      </c>
      <c r="B25" s="18" t="s">
        <v>52</v>
      </c>
      <c r="C25" s="18" t="s">
        <v>54</v>
      </c>
      <c r="D25" s="18" t="s">
        <v>90</v>
      </c>
      <c r="E25" s="22"/>
      <c r="F25" s="22"/>
      <c r="G25" s="15" t="s">
        <v>10</v>
      </c>
      <c r="H25" s="18" t="s">
        <v>24</v>
      </c>
      <c r="I25" s="19">
        <v>0.04</v>
      </c>
      <c r="J25" s="20">
        <v>46610.25</v>
      </c>
      <c r="K25" s="22"/>
      <c r="L25" s="22"/>
      <c r="M25" s="17">
        <f t="shared" si="0"/>
        <v>1864.41</v>
      </c>
      <c r="N25" s="21">
        <v>40542</v>
      </c>
    </row>
    <row r="26" spans="1:14" x14ac:dyDescent="0.25">
      <c r="A26" s="16">
        <v>24</v>
      </c>
      <c r="B26" s="18" t="s">
        <v>52</v>
      </c>
      <c r="C26" s="18" t="s">
        <v>55</v>
      </c>
      <c r="D26" s="18" t="s">
        <v>90</v>
      </c>
      <c r="E26" s="22"/>
      <c r="F26" s="22"/>
      <c r="G26" s="15" t="s">
        <v>10</v>
      </c>
      <c r="H26" s="18" t="s">
        <v>24</v>
      </c>
      <c r="I26" s="19">
        <v>2.835</v>
      </c>
      <c r="J26" s="20">
        <v>46610.17</v>
      </c>
      <c r="K26" s="22"/>
      <c r="L26" s="22"/>
      <c r="M26" s="17">
        <f t="shared" si="0"/>
        <v>132139.83194999999</v>
      </c>
      <c r="N26" s="21">
        <v>40501</v>
      </c>
    </row>
    <row r="27" spans="1:14" x14ac:dyDescent="0.25">
      <c r="A27" s="4">
        <v>25</v>
      </c>
      <c r="B27" s="18" t="s">
        <v>56</v>
      </c>
      <c r="C27" s="18" t="s">
        <v>23</v>
      </c>
      <c r="D27" s="18" t="s">
        <v>91</v>
      </c>
      <c r="E27" s="22"/>
      <c r="F27" s="22"/>
      <c r="G27" s="15" t="s">
        <v>10</v>
      </c>
      <c r="H27" s="18" t="s">
        <v>24</v>
      </c>
      <c r="I27" s="19">
        <v>0.77300000000000002</v>
      </c>
      <c r="J27" s="20">
        <v>50769.479999999996</v>
      </c>
      <c r="K27" s="22"/>
      <c r="L27" s="22"/>
      <c r="M27" s="17">
        <f t="shared" si="0"/>
        <v>39244.808039999996</v>
      </c>
      <c r="N27" s="21">
        <v>41596</v>
      </c>
    </row>
    <row r="28" spans="1:14" x14ac:dyDescent="0.25">
      <c r="A28" s="4">
        <v>26</v>
      </c>
      <c r="B28" s="18" t="s">
        <v>57</v>
      </c>
      <c r="C28" s="18" t="s">
        <v>58</v>
      </c>
      <c r="D28" s="18" t="s">
        <v>92</v>
      </c>
      <c r="E28" s="22"/>
      <c r="F28" s="22"/>
      <c r="G28" s="15" t="s">
        <v>10</v>
      </c>
      <c r="H28" s="18" t="s">
        <v>24</v>
      </c>
      <c r="I28" s="19">
        <v>0.36799999999999999</v>
      </c>
      <c r="J28" s="20">
        <v>41355.928</v>
      </c>
      <c r="K28" s="22"/>
      <c r="L28" s="22"/>
      <c r="M28" s="17">
        <f t="shared" si="0"/>
        <v>15218.981503999999</v>
      </c>
      <c r="N28" s="21">
        <v>40432</v>
      </c>
    </row>
    <row r="29" spans="1:14" x14ac:dyDescent="0.25">
      <c r="A29" s="4">
        <v>27</v>
      </c>
      <c r="B29" s="18" t="s">
        <v>59</v>
      </c>
      <c r="C29" s="18" t="s">
        <v>60</v>
      </c>
      <c r="D29" s="18" t="s">
        <v>93</v>
      </c>
      <c r="E29" s="22"/>
      <c r="F29" s="22"/>
      <c r="G29" s="15" t="s">
        <v>10</v>
      </c>
      <c r="H29" s="18" t="s">
        <v>24</v>
      </c>
      <c r="I29" s="19">
        <v>0.157</v>
      </c>
      <c r="J29" s="20">
        <v>55416.383999999998</v>
      </c>
      <c r="K29" s="22"/>
      <c r="L29" s="22"/>
      <c r="M29" s="17">
        <f t="shared" si="0"/>
        <v>8700.3722880000005</v>
      </c>
      <c r="N29" s="21">
        <v>40347</v>
      </c>
    </row>
    <row r="30" spans="1:14" x14ac:dyDescent="0.25">
      <c r="A30" s="16">
        <v>28</v>
      </c>
      <c r="B30" s="18" t="s">
        <v>59</v>
      </c>
      <c r="C30" s="18" t="s">
        <v>61</v>
      </c>
      <c r="D30" s="18" t="s">
        <v>93</v>
      </c>
      <c r="E30" s="22"/>
      <c r="F30" s="22"/>
      <c r="G30" s="15" t="s">
        <v>10</v>
      </c>
      <c r="H30" s="18" t="s">
        <v>24</v>
      </c>
      <c r="I30" s="19">
        <v>4.2439999999999998</v>
      </c>
      <c r="J30" s="20">
        <v>40677.599999999999</v>
      </c>
      <c r="K30" s="22"/>
      <c r="L30" s="22"/>
      <c r="M30" s="17">
        <f t="shared" si="0"/>
        <v>172635.73439999999</v>
      </c>
      <c r="N30" s="21">
        <v>40532</v>
      </c>
    </row>
    <row r="31" spans="1:14" x14ac:dyDescent="0.25">
      <c r="A31" s="16">
        <v>29</v>
      </c>
      <c r="B31" s="18" t="s">
        <v>59</v>
      </c>
      <c r="C31" s="18" t="s">
        <v>22</v>
      </c>
      <c r="D31" s="18" t="s">
        <v>93</v>
      </c>
      <c r="E31" s="22"/>
      <c r="F31" s="22"/>
      <c r="G31" s="15" t="s">
        <v>10</v>
      </c>
      <c r="H31" s="18" t="s">
        <v>24</v>
      </c>
      <c r="I31" s="19">
        <v>2.1579999999999999</v>
      </c>
      <c r="J31" s="20">
        <v>69963.17</v>
      </c>
      <c r="K31" s="22"/>
      <c r="L31" s="22"/>
      <c r="M31" s="17">
        <f t="shared" si="0"/>
        <v>150980.52085999999</v>
      </c>
      <c r="N31" s="21">
        <v>41536</v>
      </c>
    </row>
    <row r="32" spans="1:14" x14ac:dyDescent="0.25">
      <c r="A32" s="16">
        <v>30</v>
      </c>
      <c r="B32" s="18" t="s">
        <v>62</v>
      </c>
      <c r="C32" s="18" t="s">
        <v>20</v>
      </c>
      <c r="D32" s="18" t="s">
        <v>94</v>
      </c>
      <c r="E32" s="22"/>
      <c r="F32" s="22"/>
      <c r="G32" s="15" t="s">
        <v>10</v>
      </c>
      <c r="H32" s="18" t="s">
        <v>24</v>
      </c>
      <c r="I32" s="19">
        <v>1.4690000000000001</v>
      </c>
      <c r="J32" s="20">
        <v>42412.959999999999</v>
      </c>
      <c r="K32" s="22"/>
      <c r="L32" s="22"/>
      <c r="M32" s="17">
        <f t="shared" si="0"/>
        <v>62304.63824</v>
      </c>
      <c r="N32" s="21">
        <v>40393</v>
      </c>
    </row>
    <row r="33" spans="1:14" x14ac:dyDescent="0.25">
      <c r="A33" s="4">
        <v>31</v>
      </c>
      <c r="B33" s="18" t="s">
        <v>63</v>
      </c>
      <c r="C33" s="18" t="s">
        <v>29</v>
      </c>
      <c r="D33" s="18" t="s">
        <v>95</v>
      </c>
      <c r="E33" s="22"/>
      <c r="F33" s="22"/>
      <c r="G33" s="15" t="s">
        <v>10</v>
      </c>
      <c r="H33" s="18" t="s">
        <v>24</v>
      </c>
      <c r="I33" s="19">
        <v>2.6030000000000002</v>
      </c>
      <c r="J33" s="20">
        <v>58225.8</v>
      </c>
      <c r="K33" s="22"/>
      <c r="L33" s="22"/>
      <c r="M33" s="17">
        <f t="shared" si="0"/>
        <v>151561.75740000003</v>
      </c>
      <c r="N33" s="21">
        <v>43545</v>
      </c>
    </row>
    <row r="34" spans="1:14" x14ac:dyDescent="0.25">
      <c r="A34" s="4">
        <v>32</v>
      </c>
      <c r="B34" s="18" t="s">
        <v>64</v>
      </c>
      <c r="C34" s="18" t="s">
        <v>33</v>
      </c>
      <c r="D34" s="18" t="s">
        <v>96</v>
      </c>
      <c r="E34" s="22"/>
      <c r="F34" s="22"/>
      <c r="G34" s="15" t="s">
        <v>10</v>
      </c>
      <c r="H34" s="18" t="s">
        <v>24</v>
      </c>
      <c r="I34" s="19">
        <v>18.939</v>
      </c>
      <c r="J34" s="20">
        <v>46610.17</v>
      </c>
      <c r="K34" s="22"/>
      <c r="L34" s="22"/>
      <c r="M34" s="17">
        <f t="shared" si="0"/>
        <v>882750.00962999999</v>
      </c>
      <c r="N34" s="21">
        <v>40598</v>
      </c>
    </row>
    <row r="35" spans="1:14" x14ac:dyDescent="0.25">
      <c r="A35" s="4">
        <v>33</v>
      </c>
      <c r="B35" s="18" t="s">
        <v>64</v>
      </c>
      <c r="C35" s="18" t="s">
        <v>26</v>
      </c>
      <c r="D35" s="18" t="s">
        <v>96</v>
      </c>
      <c r="E35" s="22"/>
      <c r="F35" s="22"/>
      <c r="G35" s="15" t="s">
        <v>10</v>
      </c>
      <c r="H35" s="18" t="s">
        <v>24</v>
      </c>
      <c r="I35" s="19">
        <v>3.9129999999999998</v>
      </c>
      <c r="J35" s="20">
        <v>46610.17</v>
      </c>
      <c r="K35" s="22"/>
      <c r="L35" s="22"/>
      <c r="M35" s="17">
        <f t="shared" si="0"/>
        <v>182385.59520999997</v>
      </c>
      <c r="N35" s="21">
        <v>40661</v>
      </c>
    </row>
    <row r="36" spans="1:14" x14ac:dyDescent="0.25">
      <c r="A36" s="16">
        <v>34</v>
      </c>
      <c r="B36" s="18" t="s">
        <v>65</v>
      </c>
      <c r="C36" s="18" t="s">
        <v>28</v>
      </c>
      <c r="D36" s="18" t="s">
        <v>97</v>
      </c>
      <c r="E36" s="22"/>
      <c r="F36" s="22"/>
      <c r="G36" s="15" t="s">
        <v>10</v>
      </c>
      <c r="H36" s="18" t="s">
        <v>24</v>
      </c>
      <c r="I36" s="19">
        <v>0.87</v>
      </c>
      <c r="J36" s="20">
        <v>58225.8</v>
      </c>
      <c r="K36" s="22"/>
      <c r="L36" s="22"/>
      <c r="M36" s="17">
        <f t="shared" si="0"/>
        <v>50656.446000000004</v>
      </c>
      <c r="N36" s="21">
        <v>43452</v>
      </c>
    </row>
    <row r="37" spans="1:14" x14ac:dyDescent="0.25">
      <c r="A37" s="16">
        <v>35</v>
      </c>
      <c r="B37" s="18" t="s">
        <v>66</v>
      </c>
      <c r="C37" s="18" t="s">
        <v>23</v>
      </c>
      <c r="D37" s="18" t="s">
        <v>98</v>
      </c>
      <c r="E37" s="22"/>
      <c r="F37" s="22"/>
      <c r="G37" s="15" t="s">
        <v>10</v>
      </c>
      <c r="H37" s="18" t="s">
        <v>24</v>
      </c>
      <c r="I37" s="19">
        <v>0.10299999999999999</v>
      </c>
      <c r="J37" s="20">
        <v>52260.04</v>
      </c>
      <c r="K37" s="22"/>
      <c r="L37" s="22"/>
      <c r="M37" s="17">
        <f t="shared" si="0"/>
        <v>5382.7841199999993</v>
      </c>
      <c r="N37" s="21">
        <v>41596</v>
      </c>
    </row>
    <row r="38" spans="1:14" x14ac:dyDescent="0.25">
      <c r="A38" s="16">
        <v>36</v>
      </c>
      <c r="B38" s="18" t="s">
        <v>66</v>
      </c>
      <c r="C38" s="18" t="s">
        <v>22</v>
      </c>
      <c r="D38" s="18" t="s">
        <v>98</v>
      </c>
      <c r="E38" s="22"/>
      <c r="F38" s="22"/>
      <c r="G38" s="15" t="s">
        <v>10</v>
      </c>
      <c r="H38" s="18" t="s">
        <v>24</v>
      </c>
      <c r="I38" s="19">
        <v>0.14499999999999999</v>
      </c>
      <c r="J38" s="22">
        <v>52260.04</v>
      </c>
      <c r="K38" s="22"/>
      <c r="L38" s="22"/>
      <c r="M38" s="17">
        <f t="shared" si="0"/>
        <v>7577.7057999999997</v>
      </c>
      <c r="N38" s="21">
        <v>41596</v>
      </c>
    </row>
    <row r="39" spans="1:14" x14ac:dyDescent="0.25">
      <c r="A39" s="16">
        <v>37</v>
      </c>
      <c r="B39" s="18" t="s">
        <v>67</v>
      </c>
      <c r="C39" s="18" t="s">
        <v>34</v>
      </c>
      <c r="D39" s="18" t="s">
        <v>99</v>
      </c>
      <c r="E39" s="22"/>
      <c r="F39" s="22"/>
      <c r="G39" s="15" t="s">
        <v>10</v>
      </c>
      <c r="H39" s="18" t="s">
        <v>24</v>
      </c>
      <c r="I39" s="19">
        <v>8.4239999999999995</v>
      </c>
      <c r="J39" s="22">
        <v>37966.103999999999</v>
      </c>
      <c r="K39" s="22"/>
      <c r="L39" s="22"/>
      <c r="M39" s="17">
        <f t="shared" si="0"/>
        <v>319826.460096</v>
      </c>
      <c r="N39" s="21">
        <v>40505</v>
      </c>
    </row>
    <row r="40" spans="1:14" x14ac:dyDescent="0.25">
      <c r="A40" s="4">
        <v>38</v>
      </c>
      <c r="B40" s="18" t="s">
        <v>68</v>
      </c>
      <c r="C40" s="18" t="s">
        <v>25</v>
      </c>
      <c r="D40" s="18" t="s">
        <v>100</v>
      </c>
      <c r="E40" s="22"/>
      <c r="F40" s="22"/>
      <c r="G40" s="15" t="s">
        <v>10</v>
      </c>
      <c r="H40" s="18" t="s">
        <v>24</v>
      </c>
      <c r="I40" s="19">
        <v>15.055999999999999</v>
      </c>
      <c r="J40" s="22">
        <v>54169.487999999998</v>
      </c>
      <c r="K40" s="22"/>
      <c r="L40" s="22"/>
      <c r="M40" s="17">
        <f t="shared" si="0"/>
        <v>815575.81132799992</v>
      </c>
      <c r="N40" s="21">
        <v>41134</v>
      </c>
    </row>
    <row r="41" spans="1:14" x14ac:dyDescent="0.25">
      <c r="A41" s="4">
        <v>39</v>
      </c>
      <c r="B41" s="18" t="s">
        <v>68</v>
      </c>
      <c r="C41" s="18" t="s">
        <v>25</v>
      </c>
      <c r="D41" s="18" t="s">
        <v>100</v>
      </c>
      <c r="E41" s="22"/>
      <c r="F41" s="22"/>
      <c r="G41" s="15" t="s">
        <v>10</v>
      </c>
      <c r="H41" s="18" t="s">
        <v>24</v>
      </c>
      <c r="I41" s="19">
        <v>2.2400000000000002</v>
      </c>
      <c r="J41" s="22">
        <v>54169.487999999998</v>
      </c>
      <c r="K41" s="22"/>
      <c r="L41" s="22"/>
      <c r="M41" s="17">
        <f t="shared" si="0"/>
        <v>121339.65312</v>
      </c>
      <c r="N41" s="21">
        <v>41134</v>
      </c>
    </row>
    <row r="42" spans="1:14" x14ac:dyDescent="0.25">
      <c r="A42" s="4">
        <v>40</v>
      </c>
      <c r="B42" s="18" t="s">
        <v>69</v>
      </c>
      <c r="C42" s="18" t="s">
        <v>40</v>
      </c>
      <c r="D42" s="18" t="s">
        <v>101</v>
      </c>
      <c r="E42" s="22"/>
      <c r="F42" s="22"/>
      <c r="G42" s="15" t="s">
        <v>10</v>
      </c>
      <c r="H42" s="18" t="s">
        <v>24</v>
      </c>
      <c r="I42" s="19">
        <v>2.5350000000000001</v>
      </c>
      <c r="J42" s="22">
        <v>42470.896000000001</v>
      </c>
      <c r="K42" s="22"/>
      <c r="L42" s="22"/>
      <c r="M42" s="17">
        <f t="shared" si="0"/>
        <v>107663.72136000001</v>
      </c>
      <c r="N42" s="21">
        <v>41124</v>
      </c>
    </row>
    <row r="43" spans="1:14" x14ac:dyDescent="0.25">
      <c r="A43" s="16">
        <v>41</v>
      </c>
      <c r="B43" s="18" t="s">
        <v>70</v>
      </c>
      <c r="C43" s="18" t="s">
        <v>71</v>
      </c>
      <c r="D43" s="18" t="s">
        <v>102</v>
      </c>
      <c r="E43" s="22"/>
      <c r="F43" s="22"/>
      <c r="G43" s="15" t="s">
        <v>10</v>
      </c>
      <c r="H43" s="18" t="s">
        <v>24</v>
      </c>
      <c r="I43" s="19">
        <v>0.53</v>
      </c>
      <c r="J43" s="22">
        <v>14462.124</v>
      </c>
      <c r="K43" s="22"/>
      <c r="L43" s="22"/>
      <c r="M43" s="17">
        <f t="shared" si="0"/>
        <v>7664.9257200000002</v>
      </c>
      <c r="N43" s="21">
        <v>40393</v>
      </c>
    </row>
    <row r="44" spans="1:14" x14ac:dyDescent="0.25">
      <c r="A44" s="16">
        <v>42</v>
      </c>
      <c r="B44" s="18" t="s">
        <v>70</v>
      </c>
      <c r="C44" s="18" t="s">
        <v>71</v>
      </c>
      <c r="D44" s="18" t="s">
        <v>102</v>
      </c>
      <c r="E44" s="22"/>
      <c r="F44" s="22"/>
      <c r="G44" s="15" t="s">
        <v>10</v>
      </c>
      <c r="H44" s="18" t="s">
        <v>24</v>
      </c>
      <c r="I44" s="19">
        <v>1.5960000000000001</v>
      </c>
      <c r="J44" s="22">
        <v>14462.124</v>
      </c>
      <c r="K44" s="22"/>
      <c r="L44" s="22"/>
      <c r="M44" s="17">
        <f t="shared" si="0"/>
        <v>23081.549904</v>
      </c>
      <c r="N44" s="21">
        <v>40393</v>
      </c>
    </row>
    <row r="45" spans="1:14" x14ac:dyDescent="0.25">
      <c r="A45" s="16">
        <v>43</v>
      </c>
      <c r="B45" s="18" t="s">
        <v>72</v>
      </c>
      <c r="C45" s="18" t="s">
        <v>26</v>
      </c>
      <c r="D45" s="18" t="s">
        <v>103</v>
      </c>
      <c r="E45" s="22"/>
      <c r="F45" s="22"/>
      <c r="G45" s="15" t="s">
        <v>10</v>
      </c>
      <c r="H45" s="18" t="s">
        <v>24</v>
      </c>
      <c r="I45" s="19">
        <v>3.895</v>
      </c>
      <c r="J45" s="22">
        <v>11534.508000000002</v>
      </c>
      <c r="K45" s="22"/>
      <c r="L45" s="22"/>
      <c r="M45" s="17">
        <f t="shared" si="0"/>
        <v>44926.908660000008</v>
      </c>
      <c r="N45" s="21">
        <v>40567</v>
      </c>
    </row>
    <row r="46" spans="1:14" x14ac:dyDescent="0.25">
      <c r="A46" s="16">
        <v>44</v>
      </c>
      <c r="B46" s="18" t="s">
        <v>73</v>
      </c>
      <c r="C46" s="18" t="s">
        <v>33</v>
      </c>
      <c r="D46" s="18" t="s">
        <v>104</v>
      </c>
      <c r="E46" s="22"/>
      <c r="F46" s="22"/>
      <c r="G46" s="15" t="s">
        <v>10</v>
      </c>
      <c r="H46" s="18" t="s">
        <v>24</v>
      </c>
      <c r="I46" s="19">
        <v>0.57299999999999995</v>
      </c>
      <c r="J46" s="22">
        <v>28836.576000000001</v>
      </c>
      <c r="K46" s="22"/>
      <c r="L46" s="22"/>
      <c r="M46" s="17">
        <f t="shared" si="0"/>
        <v>16523.358047999998</v>
      </c>
      <c r="N46" s="21">
        <v>40567</v>
      </c>
    </row>
    <row r="47" spans="1:14" x14ac:dyDescent="0.25">
      <c r="A47" s="4">
        <v>45</v>
      </c>
      <c r="B47" s="18" t="s">
        <v>73</v>
      </c>
      <c r="C47" s="18" t="s">
        <v>27</v>
      </c>
      <c r="D47" s="18" t="s">
        <v>104</v>
      </c>
      <c r="E47" s="22"/>
      <c r="F47" s="22"/>
      <c r="G47" s="15" t="s">
        <v>10</v>
      </c>
      <c r="H47" s="18" t="s">
        <v>24</v>
      </c>
      <c r="I47" s="19">
        <v>0.26900000000000002</v>
      </c>
      <c r="J47" s="22">
        <v>28836.576000000001</v>
      </c>
      <c r="K47" s="22"/>
      <c r="L47" s="22"/>
      <c r="M47" s="17">
        <f t="shared" si="0"/>
        <v>7757.0389440000008</v>
      </c>
      <c r="N47" s="21">
        <v>40589</v>
      </c>
    </row>
    <row r="48" spans="1:14" x14ac:dyDescent="0.25">
      <c r="A48" s="4">
        <v>46</v>
      </c>
      <c r="B48" s="18" t="s">
        <v>74</v>
      </c>
      <c r="C48" s="18" t="s">
        <v>33</v>
      </c>
      <c r="D48" s="18" t="s">
        <v>105</v>
      </c>
      <c r="E48" s="22"/>
      <c r="F48" s="22"/>
      <c r="G48" s="15" t="s">
        <v>10</v>
      </c>
      <c r="H48" s="18" t="s">
        <v>24</v>
      </c>
      <c r="I48" s="19">
        <v>0.57799999999999996</v>
      </c>
      <c r="J48" s="22">
        <v>33559.328000000009</v>
      </c>
      <c r="K48" s="22"/>
      <c r="L48" s="22"/>
      <c r="M48" s="17">
        <f t="shared" si="0"/>
        <v>19397.291584000002</v>
      </c>
      <c r="N48" s="21">
        <v>40841</v>
      </c>
    </row>
    <row r="49" spans="1:14" x14ac:dyDescent="0.25">
      <c r="A49" s="4">
        <v>47</v>
      </c>
      <c r="B49" s="18" t="s">
        <v>74</v>
      </c>
      <c r="C49" s="18" t="s">
        <v>33</v>
      </c>
      <c r="D49" s="18" t="s">
        <v>105</v>
      </c>
      <c r="E49" s="22"/>
      <c r="F49" s="22"/>
      <c r="G49" s="15" t="s">
        <v>10</v>
      </c>
      <c r="H49" s="18" t="s">
        <v>24</v>
      </c>
      <c r="I49" s="19">
        <v>6.3E-2</v>
      </c>
      <c r="J49" s="22">
        <v>33559.328000000009</v>
      </c>
      <c r="K49" s="22"/>
      <c r="L49" s="22"/>
      <c r="M49" s="17">
        <f t="shared" si="0"/>
        <v>2114.2376640000007</v>
      </c>
      <c r="N49" s="21">
        <v>40841</v>
      </c>
    </row>
    <row r="50" spans="1:14" x14ac:dyDescent="0.25">
      <c r="A50" s="16">
        <v>48</v>
      </c>
      <c r="B50" s="18" t="s">
        <v>74</v>
      </c>
      <c r="C50" s="18" t="s">
        <v>27</v>
      </c>
      <c r="D50" s="18" t="s">
        <v>105</v>
      </c>
      <c r="E50" s="22"/>
      <c r="F50" s="22"/>
      <c r="G50" s="15" t="s">
        <v>10</v>
      </c>
      <c r="H50" s="18" t="s">
        <v>24</v>
      </c>
      <c r="I50" s="19">
        <v>0.02</v>
      </c>
      <c r="J50" s="22">
        <v>33559.4</v>
      </c>
      <c r="K50" s="22"/>
      <c r="L50" s="22"/>
      <c r="M50" s="17">
        <f t="shared" si="0"/>
        <v>671.18799999999999</v>
      </c>
      <c r="N50" s="21">
        <v>40865</v>
      </c>
    </row>
    <row r="51" spans="1:14" x14ac:dyDescent="0.25">
      <c r="A51" s="16">
        <v>49</v>
      </c>
      <c r="B51" s="18" t="s">
        <v>74</v>
      </c>
      <c r="C51" s="18" t="s">
        <v>75</v>
      </c>
      <c r="D51" s="18" t="s">
        <v>105</v>
      </c>
      <c r="E51" s="22"/>
      <c r="F51" s="22"/>
      <c r="G51" s="15" t="s">
        <v>10</v>
      </c>
      <c r="H51" s="18" t="s">
        <v>24</v>
      </c>
      <c r="I51" s="19">
        <v>4.032</v>
      </c>
      <c r="J51" s="22">
        <v>33559.324000000001</v>
      </c>
      <c r="K51" s="22"/>
      <c r="L51" s="22"/>
      <c r="M51" s="17">
        <f t="shared" si="0"/>
        <v>135311.194368</v>
      </c>
      <c r="N51" s="21">
        <v>40865</v>
      </c>
    </row>
    <row r="52" spans="1:14" x14ac:dyDescent="0.25">
      <c r="A52" s="16">
        <v>50</v>
      </c>
      <c r="B52" s="18" t="s">
        <v>76</v>
      </c>
      <c r="C52" s="18" t="s">
        <v>29</v>
      </c>
      <c r="D52" s="18" t="s">
        <v>106</v>
      </c>
      <c r="E52" s="22"/>
      <c r="F52" s="22"/>
      <c r="G52" s="15" t="s">
        <v>10</v>
      </c>
      <c r="H52" s="18" t="s">
        <v>24</v>
      </c>
      <c r="I52" s="19">
        <v>4.43</v>
      </c>
      <c r="J52" s="22">
        <v>59000</v>
      </c>
      <c r="K52" s="22"/>
      <c r="L52" s="22"/>
      <c r="M52" s="17">
        <f t="shared" si="0"/>
        <v>261369.99999999997</v>
      </c>
      <c r="N52" s="21">
        <v>43497</v>
      </c>
    </row>
    <row r="53" spans="1:14" x14ac:dyDescent="0.25">
      <c r="A53" s="16">
        <v>51</v>
      </c>
      <c r="B53" s="18" t="s">
        <v>77</v>
      </c>
      <c r="C53" s="18" t="s">
        <v>21</v>
      </c>
      <c r="D53" s="18" t="s">
        <v>107</v>
      </c>
      <c r="E53" s="22"/>
      <c r="F53" s="22"/>
      <c r="G53" s="15" t="s">
        <v>10</v>
      </c>
      <c r="H53" s="18" t="s">
        <v>24</v>
      </c>
      <c r="I53" s="19">
        <v>9.0999999999999998E-2</v>
      </c>
      <c r="J53" s="22">
        <v>21901.016000000003</v>
      </c>
      <c r="K53" s="22"/>
      <c r="L53" s="22"/>
      <c r="M53" s="17">
        <f t="shared" si="0"/>
        <v>1992.9924560000002</v>
      </c>
      <c r="N53" s="21">
        <v>41110</v>
      </c>
    </row>
    <row r="54" spans="1:14" x14ac:dyDescent="0.25">
      <c r="A54" s="4">
        <v>52</v>
      </c>
      <c r="B54" s="18" t="s">
        <v>77</v>
      </c>
      <c r="C54" s="18" t="s">
        <v>21</v>
      </c>
      <c r="D54" s="18" t="s">
        <v>107</v>
      </c>
      <c r="E54" s="22"/>
      <c r="F54" s="22"/>
      <c r="G54" s="15" t="s">
        <v>10</v>
      </c>
      <c r="H54" s="18" t="s">
        <v>24</v>
      </c>
      <c r="I54" s="19">
        <v>3.8540000000000001</v>
      </c>
      <c r="J54" s="22">
        <v>21901.016000000003</v>
      </c>
      <c r="K54" s="22"/>
      <c r="L54" s="22"/>
      <c r="M54" s="17">
        <f t="shared" si="0"/>
        <v>84406.51566400002</v>
      </c>
      <c r="N54" s="21">
        <v>41110</v>
      </c>
    </row>
    <row r="55" spans="1:14" x14ac:dyDescent="0.25">
      <c r="A55" s="4">
        <v>53</v>
      </c>
      <c r="B55" s="18" t="s">
        <v>78</v>
      </c>
      <c r="C55" s="18" t="s">
        <v>32</v>
      </c>
      <c r="D55" s="18" t="s">
        <v>108</v>
      </c>
      <c r="E55" s="22"/>
      <c r="F55" s="22"/>
      <c r="G55" s="15" t="s">
        <v>10</v>
      </c>
      <c r="H55" s="18" t="s">
        <v>24</v>
      </c>
      <c r="I55" s="19">
        <v>3.3319999999999999</v>
      </c>
      <c r="J55" s="22">
        <v>23322.031999999999</v>
      </c>
      <c r="K55" s="22"/>
      <c r="L55" s="22"/>
      <c r="M55" s="17">
        <f t="shared" si="0"/>
        <v>77709.010623999988</v>
      </c>
      <c r="N55" s="21">
        <v>41515</v>
      </c>
    </row>
    <row r="56" spans="1:14" x14ac:dyDescent="0.25">
      <c r="A56" s="4">
        <v>54</v>
      </c>
      <c r="B56" s="18" t="s">
        <v>78</v>
      </c>
      <c r="C56" s="18" t="s">
        <v>79</v>
      </c>
      <c r="D56" s="18" t="s">
        <v>108</v>
      </c>
      <c r="E56" s="22"/>
      <c r="F56" s="22"/>
      <c r="G56" s="15" t="s">
        <v>10</v>
      </c>
      <c r="H56" s="18" t="s">
        <v>24</v>
      </c>
      <c r="I56" s="19">
        <v>10.693</v>
      </c>
      <c r="J56" s="22">
        <v>23322.031999999999</v>
      </c>
      <c r="K56" s="22"/>
      <c r="L56" s="22"/>
      <c r="M56" s="17">
        <f t="shared" si="0"/>
        <v>249382.48817599998</v>
      </c>
      <c r="N56" s="21">
        <v>41520</v>
      </c>
    </row>
    <row r="57" spans="1:14" x14ac:dyDescent="0.25">
      <c r="A57" s="16">
        <v>55</v>
      </c>
      <c r="B57" s="18" t="s">
        <v>78</v>
      </c>
      <c r="C57" s="18" t="s">
        <v>80</v>
      </c>
      <c r="D57" s="18" t="s">
        <v>108</v>
      </c>
      <c r="E57" s="22"/>
      <c r="F57" s="22"/>
      <c r="G57" s="15" t="s">
        <v>10</v>
      </c>
      <c r="H57" s="18" t="s">
        <v>24</v>
      </c>
      <c r="I57" s="19">
        <v>16.593</v>
      </c>
      <c r="J57" s="22">
        <v>23322.031999999999</v>
      </c>
      <c r="K57" s="22"/>
      <c r="L57" s="22"/>
      <c r="M57" s="17">
        <f t="shared" si="0"/>
        <v>386982.47697600001</v>
      </c>
      <c r="N57" s="21">
        <v>41527</v>
      </c>
    </row>
    <row r="58" spans="1:14" x14ac:dyDescent="0.25">
      <c r="M58" s="3">
        <f>SUM(M3:M57)</f>
        <v>7608182.4894400006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2025-05-06T13:28:53Z</dcterms:modified>
</cp:coreProperties>
</file>